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<sst xmlns="http://schemas.openxmlformats.org/spreadsheetml/2006/main" count="32" uniqueCount="24">
  <si>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安徽交控徽风皖韵汤口酒店项目（EPC）电梯设备采购及安装清单</t>
  </si>
  <si>
    <t>序号</t>
  </si>
  <si>
    <t>名称</t>
  </si>
  <si>
    <t>项目特征描述</t>
  </si>
  <si>
    <t>计量单位</t>
  </si>
  <si>
    <t>工程量</t>
  </si>
  <si>
    <t>设备单价（元）
（税率13%）</t>
  </si>
  <si>
    <t>停电自动平层
单价（元）
（税率13%）</t>
  </si>
  <si>
    <t>轿厢空调单价（元） 
（税率13%）</t>
  </si>
  <si>
    <t>轿厢装潢单价（元）
（税率13%）</t>
  </si>
  <si>
    <t>安装单价（元）
（税率9%）</t>
  </si>
  <si>
    <t>综合单价（元）</t>
  </si>
  <si>
    <t>综合合价（元）</t>
  </si>
  <si>
    <t>客梯</t>
  </si>
  <si>
    <t>1．名称：DT1
2．井道尺寸：参数统计表
3．轿厢尺寸：/（宽*深）
4．门洞尺寸：参数统计表
5．停层：1~3F
6．站数：3站
7．载重量：1350Kg
8．额定速度：1.6m/s
9．提升高度：8.4m
10．有无机房：无机房
11．说明：含电梯调试，轿厢电话、配套控制箱及线缆等
12．其他：未尽事宜详见设计图纸、图集、答疑、电梯功能表及效果图要求文件、政府相关文件、规范等其他资料，满足验收要求</t>
  </si>
  <si>
    <t>部</t>
  </si>
  <si>
    <t>无障碍客梯</t>
  </si>
  <si>
    <t>1．名称：DT2
2．井道尺寸：参数统计表
3．轿厢尺寸：/（宽*深）
4．门洞尺寸：参数统计表
5．停层：1~3F
6．站数：3站
7．载重量：1350Kg
8．额定速度：1.6m/s
9．提升高度：8.4m
10．有无机房：无机房
11．说明：含电梯调试，轿厢电话、配套控制箱及线缆等
12．其他：未尽事宜详见设计图纸、图集、答疑、电梯功能表及效果图要求文件、政府相关文件、规范等其他资料，满足验收要求</t>
  </si>
  <si>
    <t>1．名称：DT3
2．井道尺寸：参数统计表
3．轿厢尺寸：/（宽*深）
4．门洞尺寸：参数统计表
5．停层：2~5F
6．站数：4站
7．载重量：1350Kg
8．额定速度：1.6m/s
9．提升高度：11.2m
10．有无机房：无机房
11．说明：含电梯调试，轿厢电话、配套控制箱及线缆等
12．其他：未尽事宜详见设计图纸、图集、答疑、电梯功能表及效果图要求文件、政府相关文件、规范等其他资料，满足验收要求</t>
  </si>
  <si>
    <t>1．名称：DT4
2．井道尺寸：参数统计表
3．轿厢尺寸：/（宽*深）
4．门洞尺寸：参数统计表
5．停层：2~5F
6．站数：4站
7．载重量：1350Kg
8．额定速度：1.6m/s
9．提升高度：11.2m
10．有无机房：无机房
11．说明：含电梯调试，轿厢电话、配套控制箱及线缆等
12．其他：未尽事宜详见设计图纸、图集、答疑、电梯功能表及效果图要求文件、政府相关文件、规范等其他资料，满足验收要求</t>
  </si>
  <si>
    <t>货梯</t>
  </si>
  <si>
    <t>1．名称：HT1
2．井道尺寸：参数统计表
3．轿厢尺寸：/（宽*深）
4．门洞尺寸：参数统计表
5．停层：1~3F
6．站数：3站
7．载重量：1000Kg
8．额定速度：1.6m/s
9．提升高度：8.4m
10．有无机房：无机房
11．说明：含电梯调试，轿厢电话、配套控制箱及线缆等
12．其他：未尽事宜详见设计图纸、图集、答疑、电梯功能表及效果图要求文件、政府相关文件、规范等其他资料，满足验收要求</t>
  </si>
  <si>
    <t>1．名称：HT2
2．井道尺寸：参数统计表
3．轿厢尺寸：/（宽*深）
4．门洞尺寸：参数统计表
5．停层：2~5F
6．站数：4站
7．载重量：1350Kg
8．额定速度：1.6m/s
9．提升高度：11.2m
10．有无机房：无机房
11．说明：含电梯调试，轿厢电话、配套控制箱及线缆等
12．其他：未尽事宜详见设计图纸、图集、答疑、电梯功能表及效果图要求文件、政府相关文件、规范等其他资料，满足验收要求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</si>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</sst>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28">
    <font>
      <sz val="11"/>
      <color theme="1"/>
      <name val="宋体"/>
      <charset val="134"/>
      <scheme val="minor"/>
    </font>
    <font>
      <sz val="10"/>
      <name val="宋体"/>
      <charset val="0"/>
    </font>
    <font>
      <b/>
      <sz val="10"/>
      <name val="宋体"/>
      <charset val="0"/>
    </font>
    <font>
      <sz val="11"/>
      <color theme="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1"/>
      <name val="宋体"/>
      <charset val="0"/>
    </font>
    <font>
      <sz val="11"/>
      <name val="宋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7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8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6" fillId="0" borderId="0">
      <alignment vertical="center"/>
    </xf>
    <xf numFmtId="0" fontId="17" fillId="3" borderId="10">
      <alignment vertical="center"/>
    </xf>
    <xf numFmtId="0" fontId="18" fillId="4" borderId="11">
      <alignment vertical="center"/>
    </xf>
    <xf numFmtId="0" fontId="19" fillId="4" borderId="10">
      <alignment vertical="center"/>
    </xf>
    <xf numFmtId="0" fontId="20" fillId="5" borderId="12">
      <alignment vertical="center"/>
    </xf>
    <xf numFmtId="0" fontId="21" fillId="0" borderId="13">
      <alignment vertical="center"/>
    </xf>
    <xf numFmtId="0" fontId="22" fillId="0" borderId="14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6" fillId="32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right"/>
    </xf>
    <xf numFmtId="0" fontId="3" fillId="0" borderId="0" xfId="0" applyFont="1" applyAlignment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left" vertical="center" wrapText="1"/>
    </xf>
    <xf numFmtId="177" fontId="7" fillId="0" borderId="3" xfId="0" applyNumberFormat="1" applyFont="1" applyFill="1" applyBorder="1" applyAlignment="1" applyProtection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176" fontId="8" fillId="0" borderId="3" xfId="0" applyNumberFormat="1" applyFont="1" applyFill="1" applyBorder="1" applyAlignment="1">
      <alignment horizontal="right" vertical="center"/>
    </xf>
    <xf numFmtId="176" fontId="8" fillId="0" borderId="4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  <xf numFmtId="177" fontId="7" fillId="0" borderId="1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horizontal="right" vertical="center"/>
    </xf>
    <xf numFmtId="0" fontId="5" fillId="0" borderId="5" xfId="0" applyFont="1" applyFill="1" applyBorder="1" applyAlignment="1" applyProtection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wrapText="1"/>
    </xf>
    <xf numFmtId="176" fontId="6" fillId="0" borderId="5" xfId="0" applyNumberFormat="1" applyFont="1" applyFill="1" applyBorder="1" applyAlignment="1">
      <alignment horizontal="right" vertical="center"/>
    </xf>
    <xf numFmtId="176" fontId="6" fillId="0" borderId="6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workbookViewId="0">
      <pane ySplit="2" topLeftCell="A5" activePane="bottomLeft" state="frozen"/>
      <selection/>
      <selection pane="bottomLeft" activeCell="K9" sqref="K9:L9"/>
    </sheetView>
  </sheetViews>
  <sheetFormatPr defaultColWidth="7.96666666666667" defaultRowHeight="13.5"/>
  <cols>
    <col min="1" max="1" width="6.60833333333333" style="1" customWidth="1"/>
    <col min="2" max="2" width="13" style="1" customWidth="1"/>
    <col min="3" max="3" width="59.125" style="1" customWidth="1"/>
    <col min="4" max="4" width="10.5" style="1" customWidth="1"/>
    <col min="5" max="5" width="10.5916666666667" style="3" customWidth="1"/>
    <col min="6" max="10" width="12.625" style="4" customWidth="1"/>
    <col min="11" max="12" width="15.625" style="5" customWidth="1"/>
    <col min="13" max="13" width="7.96666666666667" style="1" customWidth="1"/>
    <col min="14" max="16378" width="7.96666666666667" style="1"/>
    <col min="16379" max="16384" width="7.96666666666667" style="6"/>
  </cols>
  <sheetData>
    <row r="1" s="1" customFormat="1" ht="60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9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10" t="s">
        <v>9</v>
      </c>
      <c r="J2" s="8" t="s">
        <v>10</v>
      </c>
      <c r="K2" s="11" t="s">
        <v>11</v>
      </c>
      <c r="L2" s="12" t="s">
        <v>12</v>
      </c>
    </row>
    <row r="3" s="1" customFormat="1" ht="185" customHeight="1" spans="1:12">
      <c r="A3" s="13">
        <v>1</v>
      </c>
      <c r="B3" s="14" t="s">
        <v>13</v>
      </c>
      <c r="C3" s="14" t="s">
        <v>14</v>
      </c>
      <c r="D3" s="13" t="s">
        <v>15</v>
      </c>
      <c r="E3" s="15">
        <v>1</v>
      </c>
      <c r="F3" s="16"/>
      <c r="G3" s="16"/>
      <c r="H3" s="16"/>
      <c r="I3" s="17"/>
      <c r="J3" s="16"/>
      <c r="K3" s="18">
        <f t="shared" ref="K3:K8" si="0">J3+I3+H3+G3+F3</f>
        <v>0</v>
      </c>
      <c r="L3" s="19">
        <f>K3*E3</f>
        <v>0</v>
      </c>
    </row>
    <row r="4" s="1" customFormat="1" ht="185" customHeight="1" spans="1:12">
      <c r="A4" s="20">
        <v>2</v>
      </c>
      <c r="B4" s="21" t="s">
        <v>16</v>
      </c>
      <c r="C4" s="21" t="s">
        <v>17</v>
      </c>
      <c r="D4" s="20" t="s">
        <v>15</v>
      </c>
      <c r="E4" s="22">
        <v>1</v>
      </c>
      <c r="F4" s="23"/>
      <c r="G4" s="23"/>
      <c r="H4" s="23"/>
      <c r="I4" s="24"/>
      <c r="J4" s="23"/>
      <c r="K4" s="25">
        <f t="shared" si="0"/>
        <v>0</v>
      </c>
      <c r="L4" s="19">
        <f>K4*E4</f>
        <v>0</v>
      </c>
    </row>
    <row r="5" s="1" customFormat="1" ht="185" customHeight="1" spans="1:12">
      <c r="A5" s="20">
        <v>3</v>
      </c>
      <c r="B5" s="21" t="s">
        <v>16</v>
      </c>
      <c r="C5" s="21" t="s">
        <v>18</v>
      </c>
      <c r="D5" s="20" t="s">
        <v>15</v>
      </c>
      <c r="E5" s="22">
        <v>1</v>
      </c>
      <c r="F5" s="23"/>
      <c r="G5" s="23"/>
      <c r="H5" s="23"/>
      <c r="I5" s="24"/>
      <c r="J5" s="23"/>
      <c r="K5" s="25">
        <f t="shared" si="0"/>
        <v>0</v>
      </c>
      <c r="L5" s="19">
        <f>K5*E5</f>
        <v>0</v>
      </c>
    </row>
    <row r="6" s="1" customFormat="1" ht="185" customHeight="1" spans="1:12">
      <c r="A6" s="20">
        <v>4</v>
      </c>
      <c r="B6" s="21" t="s">
        <v>13</v>
      </c>
      <c r="C6" s="21" t="s">
        <v>19</v>
      </c>
      <c r="D6" s="20" t="s">
        <v>15</v>
      </c>
      <c r="E6" s="22">
        <v>1</v>
      </c>
      <c r="F6" s="23"/>
      <c r="G6" s="23"/>
      <c r="H6" s="23"/>
      <c r="I6" s="24"/>
      <c r="J6" s="23"/>
      <c r="K6" s="25">
        <f t="shared" si="0"/>
        <v>0</v>
      </c>
      <c r="L6" s="19">
        <f>K6*E6</f>
        <v>0</v>
      </c>
    </row>
    <row r="7" s="1" customFormat="1" ht="185" customHeight="1" spans="1:12">
      <c r="A7" s="20">
        <v>5</v>
      </c>
      <c r="B7" s="21" t="s">
        <v>20</v>
      </c>
      <c r="C7" s="21" t="s">
        <v>21</v>
      </c>
      <c r="D7" s="20" t="s">
        <v>15</v>
      </c>
      <c r="E7" s="22">
        <v>1</v>
      </c>
      <c r="F7" s="23"/>
      <c r="G7" s="23"/>
      <c r="H7" s="23"/>
      <c r="I7" s="24"/>
      <c r="J7" s="23"/>
      <c r="K7" s="25">
        <f t="shared" si="0"/>
        <v>0</v>
      </c>
      <c r="L7" s="19">
        <f>K7*E7</f>
        <v>0</v>
      </c>
    </row>
    <row r="8" s="1" customFormat="1" ht="185" customHeight="1" spans="1:12">
      <c r="A8" s="20">
        <v>6</v>
      </c>
      <c r="B8" s="21" t="s">
        <v>20</v>
      </c>
      <c r="C8" s="21" t="s">
        <v>22</v>
      </c>
      <c r="D8" s="20" t="s">
        <v>15</v>
      </c>
      <c r="E8" s="22">
        <v>1</v>
      </c>
      <c r="F8" s="23"/>
      <c r="G8" s="23"/>
      <c r="H8" s="23"/>
      <c r="I8" s="24"/>
      <c r="J8" s="23"/>
      <c r="K8" s="25">
        <f t="shared" si="0"/>
        <v>0</v>
      </c>
      <c r="L8" s="19">
        <f>K8*E8</f>
        <v>0</v>
      </c>
    </row>
    <row r="9" s="2" customFormat="1" ht="30" customHeight="1" spans="1:12">
      <c r="A9" s="26" t="s">
        <v>23</v>
      </c>
      <c r="B9" s="26"/>
      <c r="C9" s="26"/>
      <c r="D9" s="26"/>
      <c r="E9" s="26"/>
      <c r="F9" s="27"/>
      <c r="G9" s="27"/>
      <c r="H9" s="27"/>
      <c r="I9" s="28"/>
      <c r="J9" s="27"/>
      <c r="K9" s="29">
        <f>SUM(L3:L8)</f>
        <v>0</v>
      </c>
      <c r="L9" s="30"/>
    </row>
  </sheetData>
  <mergeCells count="3">
    <mergeCell ref="A1:L1"/>
    <mergeCell ref="A9:E9"/>
    <mergeCell ref="K9:L9"/>
  </mergeCells>
  <printOptions horizontalCentered="1" gridLines="1"/>
  <pageMargins left="0.700694444444445" right="0.708333333333333" top="0.751388888888889" bottom="0.751388888888889" header="0.298611111111111" footer="0.298611111111111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，遇见</cp:lastModifiedBy>
  <dcterms:created xsi:type="dcterms:W3CDTF">2023-05-12T11:15:00Z</dcterms:created>
  <dcterms:modified xsi:type="dcterms:W3CDTF">2026-02-13T08:58:07Z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9C6E4FAE4EEF47FB90181F901D79DA3F_12</vt:lpwstr>
  </property>
  <property fmtid="{D5CDD505-2E9C-101B-9397-08002B2CF9AE}" pid="4" name="CalculationRule">
    <vt:i4>0</vt:i4>
  </property>
</Properties>
</file>